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SERVER-01\Folders.Users\Tajnica\1.DIGITALNA ARHIVA\1.D O K U M E N T\2. DOKUMENT_ L  - Z\UGOVORI_REGISTRI_EVIDENCIJE_REKLAMACIJE_406-07,08\REGISTAR UGOVORA_web_eojn_406-08\"/>
    </mc:Choice>
  </mc:AlternateContent>
  <bookViews>
    <workbookView xWindow="0" yWindow="0" windowWidth="28425" windowHeight="11340" activeTab="3"/>
  </bookViews>
  <sheets>
    <sheet name="2020." sheetId="2" r:id="rId1"/>
    <sheet name="2021." sheetId="3" r:id="rId2"/>
    <sheet name="2022." sheetId="4" r:id="rId3"/>
    <sheet name="2023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4" l="1"/>
  <c r="N5" i="4" s="1"/>
</calcChain>
</file>

<file path=xl/sharedStrings.xml><?xml version="1.0" encoding="utf-8"?>
<sst xmlns="http://schemas.openxmlformats.org/spreadsheetml/2006/main" count="317" uniqueCount="159">
  <si>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</si>
  <si>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</si>
  <si>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</si>
  <si>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</si>
  <si>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</si>
  <si>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</si>
  <si>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</si>
  <si>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</si>
  <si>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</si>
  <si>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</si>
  <si>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</si>
  <si>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</si>
  <si>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</si>
  <si>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</si>
  <si>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</si>
  <si>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</si>
  <si>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</si>
  <si>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Evidencijski broj nabave</t>
  </si>
  <si>
    <t>Predmet nabave</t>
  </si>
  <si>
    <t>CPV</t>
  </si>
  <si>
    <t>Broj objave iz EOJN RH</t>
  </si>
  <si>
    <t>Vrsta postupka</t>
  </si>
  <si>
    <t>Naziv i OIB ugovaratelja</t>
  </si>
  <si>
    <t>Naziv i OIB podugovaratelja</t>
  </si>
  <si>
    <t>Datum sklapanja</t>
  </si>
  <si>
    <t>Oznaka/broj ugovora</t>
  </si>
  <si>
    <t>Rok na koji je sklopljen</t>
  </si>
  <si>
    <t>Iznos bez PDV-a</t>
  </si>
  <si>
    <t>Iznos PDV-a</t>
  </si>
  <si>
    <t>Ukupni iznos s PDV-om</t>
  </si>
  <si>
    <t>Ugovor se financira iz fondova EU</t>
  </si>
  <si>
    <t>Datum izvršenja</t>
  </si>
  <si>
    <t>Ukupni isplaćeni iznos s PDV-om</t>
  </si>
  <si>
    <t>Obrazloženja</t>
  </si>
  <si>
    <t>Datum ažuriranja</t>
  </si>
  <si>
    <t>Jednostavna nabava</t>
  </si>
  <si>
    <t>1 godina</t>
  </si>
  <si>
    <t>Birota d.o.o. 96214774201</t>
  </si>
  <si>
    <t>Otvoreni postupak</t>
  </si>
  <si>
    <t>2020/S F21-0006270</t>
  </si>
  <si>
    <t>električna energija</t>
  </si>
  <si>
    <t>plin</t>
  </si>
  <si>
    <t>pekarski proizvodi</t>
  </si>
  <si>
    <t>HEP Opskrba 63073332379</t>
  </si>
  <si>
    <t>O-20-162</t>
  </si>
  <si>
    <t>DARKOM d.o.o. 51300447787</t>
  </si>
  <si>
    <t>223/2020</t>
  </si>
  <si>
    <t>7/2020.</t>
  </si>
  <si>
    <t>Concenttino d.o.o. 38599334631</t>
  </si>
  <si>
    <t>1./19.</t>
  </si>
  <si>
    <t>ZA GODINU</t>
  </si>
  <si>
    <t>2020.</t>
  </si>
  <si>
    <t>1.</t>
  </si>
  <si>
    <t>1./2020.</t>
  </si>
  <si>
    <t>Catering</t>
  </si>
  <si>
    <t>2./19.</t>
  </si>
  <si>
    <t>3./19.</t>
  </si>
  <si>
    <t>4./19.</t>
  </si>
  <si>
    <t>HCK
23240845583</t>
  </si>
  <si>
    <t>19.</t>
  </si>
  <si>
    <t>5.3.2021.</t>
  </si>
  <si>
    <t>5./19.</t>
  </si>
  <si>
    <t>Udžbenici za 20./21.šk.g.</t>
  </si>
  <si>
    <t>E-kupi
67567085531</t>
  </si>
  <si>
    <t>27.7.2020.</t>
  </si>
  <si>
    <t>1./20.</t>
  </si>
  <si>
    <t>406/07/20-01/14</t>
  </si>
  <si>
    <t>1./21.</t>
  </si>
  <si>
    <t>2./21.</t>
  </si>
  <si>
    <t>3./21</t>
  </si>
  <si>
    <t>4./21.</t>
  </si>
  <si>
    <t>2021.</t>
  </si>
  <si>
    <t>Ugost.obrt Lovor
14086749825</t>
  </si>
  <si>
    <t>15.1.21.</t>
  </si>
  <si>
    <t>3./21.</t>
  </si>
  <si>
    <t>31.12.21.</t>
  </si>
  <si>
    <t>31.12.20..</t>
  </si>
  <si>
    <t>31.12.20.</t>
  </si>
  <si>
    <t>1.2.20.</t>
  </si>
  <si>
    <t>31.12.20-</t>
  </si>
  <si>
    <t>O-21-227</t>
  </si>
  <si>
    <t>9.12.20.</t>
  </si>
  <si>
    <t>1.2.21.</t>
  </si>
  <si>
    <t>8./21.</t>
  </si>
  <si>
    <t>Radnik Opatija 123980940042</t>
  </si>
  <si>
    <t>1.1.21.</t>
  </si>
  <si>
    <t>2890/21.</t>
  </si>
  <si>
    <t>Baguette 96096198491</t>
  </si>
  <si>
    <t>18.1.21.</t>
  </si>
  <si>
    <t>6/21.</t>
  </si>
  <si>
    <t>1/21.</t>
  </si>
  <si>
    <t xml:space="preserve"> poveć.cijena
otkaz ug.Baguette 15.6.21.</t>
  </si>
  <si>
    <t>otkaz ug. 15.6.21.</t>
  </si>
  <si>
    <t>poveć.cijene i otkaz ug. Baguette 15.6.21.</t>
  </si>
  <si>
    <t>poveć.cijene od 1.10.21. za 228,7%</t>
  </si>
  <si>
    <t>15.6.21.</t>
  </si>
  <si>
    <t>27.1.22.</t>
  </si>
  <si>
    <t>2022.</t>
  </si>
  <si>
    <t>1./22.</t>
  </si>
  <si>
    <t>2./22.</t>
  </si>
  <si>
    <t>3./22</t>
  </si>
  <si>
    <t>4./22.</t>
  </si>
  <si>
    <t>Energo d.o.o., 99393766301</t>
  </si>
  <si>
    <t>10.1.22.</t>
  </si>
  <si>
    <t>1.1.22.</t>
  </si>
  <si>
    <t>9./22.</t>
  </si>
  <si>
    <t>1/22.</t>
  </si>
  <si>
    <t>31.12.22.</t>
  </si>
  <si>
    <t>KLASA: 406-08/22-01/02</t>
  </si>
  <si>
    <t>REGISTAR UGOVORA za 2021.G.</t>
  </si>
  <si>
    <t>REGISTAR UGOVORA za 2022.G.</t>
  </si>
  <si>
    <t>REGISTAR UGOVORA za 2020.G.</t>
  </si>
  <si>
    <t>KLASA: 406-07/22-02/02</t>
  </si>
  <si>
    <t>KLASA: 406-07/21-02/01</t>
  </si>
  <si>
    <t>2810/22.</t>
  </si>
  <si>
    <t>12986/22.</t>
  </si>
  <si>
    <t>1.7.22.</t>
  </si>
  <si>
    <t>O-22-2459</t>
  </si>
  <si>
    <t>1./23.</t>
  </si>
  <si>
    <t>HCK, Gradsko društvo crvenog križa
23240845583</t>
  </si>
  <si>
    <t>9.1.2023.</t>
  </si>
  <si>
    <t>6 mj.</t>
  </si>
  <si>
    <t>154.560,00 kn
20.496,00 €</t>
  </si>
  <si>
    <t>-</t>
  </si>
  <si>
    <t>HEP plin, Zagreb</t>
  </si>
  <si>
    <t>2./23.</t>
  </si>
  <si>
    <t>3./23.</t>
  </si>
  <si>
    <t>4./23.</t>
  </si>
  <si>
    <t>30.6.23.</t>
  </si>
  <si>
    <t>30.6.2023.</t>
  </si>
  <si>
    <t>31.12.2023.</t>
  </si>
  <si>
    <t>152.950,35 kn
20.300,00 €</t>
  </si>
  <si>
    <t>183.201,37 kn
24.315,00 €</t>
  </si>
  <si>
    <t>1/2023.</t>
  </si>
  <si>
    <t>Pekara Matej
52202570355</t>
  </si>
  <si>
    <t>10/2023.</t>
  </si>
  <si>
    <t>2023.</t>
  </si>
  <si>
    <t>REGISTAR UGOVORA za 2023.G.</t>
  </si>
  <si>
    <t>KLASA: 406-08/23-01/02</t>
  </si>
  <si>
    <t>45.960,45 kn 6.100,00 €</t>
  </si>
  <si>
    <t>53.532,62 kn
7.105,00 €</t>
  </si>
  <si>
    <t>52.741,50 kn
7.000,00 €</t>
  </si>
  <si>
    <t>65.926,88 kn
8.750,00 €</t>
  </si>
  <si>
    <t>2890/2023.</t>
  </si>
  <si>
    <t>30.9.22.</t>
  </si>
  <si>
    <t>cjelokupni planirani iznos pekarskih proizvoda s PDV-om nije prekoračen u realizaciji</t>
  </si>
  <si>
    <t>realizacija u tijeku</t>
  </si>
  <si>
    <t>92.700,00 kn
12.303,40 €</t>
  </si>
  <si>
    <t>104.751,00 kn
13.902,85 €</t>
  </si>
  <si>
    <t>12.051,00 kn
1.599,45 €</t>
  </si>
  <si>
    <t>1.10.22.??</t>
  </si>
  <si>
    <t>nije zaprimljen</t>
  </si>
  <si>
    <t>1.2.23.</t>
  </si>
  <si>
    <t xml:space="preserve">30.251,02 kn
4.015,00 € </t>
  </si>
  <si>
    <t>7.572,17 kn
1.005,00 €</t>
  </si>
  <si>
    <t>13.185,38 kn
1.750,00 €</t>
  </si>
  <si>
    <t xml:space="preserve">
Ugovori za 2023.g. uneseni u EOJN 1.2.2023.g. osim:
HEP plin, Zagreb - nismo zaprimili
</t>
  </si>
  <si>
    <t>Realizacija ugovora ažuriranja u EOJN dana  1.2.2023.g.</t>
  </si>
  <si>
    <t>1.7.23.??? Novi ug.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</si>
</sst>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b/>
      <sz val="8"/>
      <color rgb="FF000000"/>
      <name val="Georgia"/>
      <family val="1"/>
      <charset val="238"/>
    </font>
    <font>
      <sz val="7"/>
      <color rgb="FF000000"/>
      <name val="Georgia"/>
      <family val="1"/>
      <charset val="238"/>
    </font>
    <font>
      <sz val="8"/>
      <color rgb="FF000000"/>
      <name val="Georgia"/>
      <family val="1"/>
      <charset val="238"/>
    </font>
    <font>
      <b/>
      <sz val="7"/>
      <color theme="1"/>
      <name val="Georgia"/>
      <family val="1"/>
      <charset val="238"/>
    </font>
    <font>
      <b/>
      <sz val="7"/>
      <color rgb="FF000000"/>
      <name val="Georgia"/>
      <family val="1"/>
      <charset val="238"/>
    </font>
    <font>
      <sz val="7"/>
      <color theme="1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5"/>
      <color rgb="FF000000"/>
      <name val="Georgia"/>
      <family val="1"/>
      <charset val="238"/>
    </font>
    <font>
      <sz val="8"/>
      <color theme="1"/>
      <name val="Georgia"/>
      <family val="1"/>
      <charset val="238"/>
    </font>
    <font>
      <sz val="7"/>
      <color rgb="FFFF0000"/>
      <name val="Georgia"/>
      <family val="1"/>
      <charset val="238"/>
    </font>
    <font>
      <sz val="11"/>
      <color rgb="FFFF0000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0" xfId="0" applyFont="1"/>
    <xf numFmtId="0" fontId="1" fillId="0" borderId="1" xfId="0" applyFont="1" applyBorder="1" applyAlignment="1">
      <alignment horizontal="left" vertical="center" wrapText="1" readingOrder="1"/>
    </xf>
    <xf numFmtId="17" fontId="4" fillId="0" borderId="1" xfId="0" applyNumberFormat="1" applyFont="1" applyBorder="1" applyAlignment="1">
      <alignment horizontal="center" vertical="center" wrapText="1" readingOrder="1"/>
    </xf>
    <xf numFmtId="14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4" fontId="4" fillId="0" borderId="1" xfId="0" applyNumberFormat="1" applyFont="1" applyBorder="1" applyAlignment="1">
      <alignment horizontal="right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14" fontId="4" fillId="0" borderId="1" xfId="0" applyNumberFormat="1" applyFont="1" applyBorder="1" applyAlignment="1">
      <alignment horizontal="right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1" fillId="0" borderId="0" xfId="0" applyFont="1" applyAlignment="1">
      <alignment vertical="center"/>
    </xf>
    <xf numFmtId="17" fontId="4" fillId="0" borderId="3" xfId="0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4" fontId="4" fillId="0" borderId="3" xfId="0" applyNumberFormat="1" applyFont="1" applyBorder="1" applyAlignment="1">
      <alignment horizontal="right" vertical="center" wrapText="1" readingOrder="1"/>
    </xf>
    <xf numFmtId="14" fontId="4" fillId="0" borderId="6" xfId="0" applyNumberFormat="1" applyFont="1" applyBorder="1" applyAlignment="1">
      <alignment horizontal="center" vertical="center" wrapText="1" readingOrder="1"/>
    </xf>
    <xf numFmtId="17" fontId="4" fillId="0" borderId="8" xfId="0" applyNumberFormat="1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left" vertical="center" wrapText="1" readingOrder="1"/>
    </xf>
    <xf numFmtId="4" fontId="4" fillId="0" borderId="8" xfId="0" applyNumberFormat="1" applyFont="1" applyBorder="1" applyAlignment="1">
      <alignment horizontal="right" vertical="center" wrapText="1" readingOrder="1"/>
    </xf>
    <xf numFmtId="0" fontId="1" fillId="0" borderId="8" xfId="0" applyFont="1" applyBorder="1" applyAlignment="1">
      <alignment horizontal="center" vertical="center" wrapText="1" readingOrder="1"/>
    </xf>
    <xf numFmtId="14" fontId="4" fillId="0" borderId="8" xfId="0" applyNumberFormat="1" applyFont="1" applyBorder="1" applyAlignment="1">
      <alignment horizontal="right" vertical="center" wrapText="1" readingOrder="1"/>
    </xf>
    <xf numFmtId="0" fontId="9" fillId="0" borderId="8" xfId="0" applyFont="1" applyBorder="1" applyAlignment="1">
      <alignment horizontal="left" vertical="center" wrapText="1" readingOrder="1"/>
    </xf>
    <xf numFmtId="14" fontId="4" fillId="0" borderId="9" xfId="0" applyNumberFormat="1" applyFont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top" wrapText="1" readingOrder="1"/>
    </xf>
    <xf numFmtId="4" fontId="4" fillId="0" borderId="8" xfId="0" applyNumberFormat="1" applyFont="1" applyBorder="1" applyAlignment="1">
      <alignment horizontal="left" vertical="center" wrapText="1" readingOrder="1"/>
    </xf>
    <xf numFmtId="4" fontId="4" fillId="0" borderId="1" xfId="0" applyNumberFormat="1" applyFont="1" applyBorder="1" applyAlignment="1">
      <alignment horizontal="left" vertical="center" wrapText="1" readingOrder="1"/>
    </xf>
    <xf numFmtId="0" fontId="2" fillId="5" borderId="0" xfId="0" applyFont="1" applyFill="1" applyBorder="1" applyAlignment="1">
      <alignment vertical="center" textRotation="90"/>
    </xf>
    <xf numFmtId="0" fontId="2" fillId="5" borderId="0" xfId="0" applyFont="1" applyFill="1" applyBorder="1" applyAlignment="1">
      <alignment vertical="center"/>
    </xf>
    <xf numFmtId="4" fontId="4" fillId="0" borderId="4" xfId="0" applyNumberFormat="1" applyFont="1" applyBorder="1" applyAlignment="1">
      <alignment horizontal="right" vertical="center" wrapText="1" readingOrder="1"/>
    </xf>
    <xf numFmtId="4" fontId="4" fillId="0" borderId="6" xfId="0" applyNumberFormat="1" applyFont="1" applyBorder="1" applyAlignment="1">
      <alignment horizontal="right" vertical="center" wrapText="1" readingOrder="1"/>
    </xf>
    <xf numFmtId="4" fontId="4" fillId="0" borderId="8" xfId="0" applyNumberFormat="1" applyFont="1" applyBorder="1" applyAlignment="1">
      <alignment vertical="center" wrapText="1" readingOrder="1"/>
    </xf>
    <xf numFmtId="4" fontId="4" fillId="0" borderId="9" xfId="0" applyNumberFormat="1" applyFont="1" applyBorder="1" applyAlignment="1">
      <alignment horizontal="right" vertical="center" wrapText="1" readingOrder="1"/>
    </xf>
    <xf numFmtId="0" fontId="2" fillId="0" borderId="0" xfId="0" applyFont="1" applyAlignment="1">
      <alignment vertical="center"/>
    </xf>
    <xf numFmtId="17" fontId="4" fillId="0" borderId="10" xfId="0" applyNumberFormat="1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left" vertical="center" wrapText="1" readingOrder="1"/>
    </xf>
    <xf numFmtId="0" fontId="4" fillId="0" borderId="10" xfId="0" applyFont="1" applyBorder="1" applyAlignment="1">
      <alignment horizontal="center" vertical="center" wrapText="1" readingOrder="1"/>
    </xf>
    <xf numFmtId="0" fontId="1" fillId="0" borderId="10" xfId="0" applyFont="1" applyBorder="1" applyAlignment="1">
      <alignment horizontal="left" vertical="center" wrapText="1" readingOrder="1"/>
    </xf>
    <xf numFmtId="14" fontId="4" fillId="0" borderId="10" xfId="0" applyNumberFormat="1" applyFont="1" applyBorder="1" applyAlignment="1">
      <alignment horizontal="center" vertical="center" wrapText="1" readingOrder="1"/>
    </xf>
    <xf numFmtId="4" fontId="4" fillId="0" borderId="10" xfId="0" applyNumberFormat="1" applyFont="1" applyBorder="1" applyAlignment="1">
      <alignment horizontal="right" vertical="center" wrapText="1" readingOrder="1"/>
    </xf>
    <xf numFmtId="2" fontId="4" fillId="0" borderId="10" xfId="0" applyNumberFormat="1" applyFont="1" applyBorder="1" applyAlignment="1">
      <alignment horizontal="right" vertical="center" wrapText="1" readingOrder="1"/>
    </xf>
    <xf numFmtId="0" fontId="1" fillId="0" borderId="10" xfId="0" applyFont="1" applyBorder="1" applyAlignment="1">
      <alignment horizontal="center" vertical="center" wrapText="1" readingOrder="1"/>
    </xf>
    <xf numFmtId="14" fontId="4" fillId="0" borderId="10" xfId="0" applyNumberFormat="1" applyFont="1" applyBorder="1" applyAlignment="1">
      <alignment horizontal="right" vertical="center" wrapText="1" readingOrder="1"/>
    </xf>
    <xf numFmtId="0" fontId="9" fillId="0" borderId="10" xfId="0" applyFont="1" applyBorder="1" applyAlignment="1">
      <alignment horizontal="left" vertical="center" wrapText="1" readingOrder="1"/>
    </xf>
    <xf numFmtId="14" fontId="4" fillId="0" borderId="12" xfId="0" applyNumberFormat="1" applyFont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top" wrapText="1" readingOrder="1"/>
    </xf>
    <xf numFmtId="0" fontId="7" fillId="2" borderId="3" xfId="0" applyFont="1" applyFill="1" applyBorder="1" applyAlignment="1">
      <alignment horizontal="center" vertical="top" wrapText="1" readingOrder="1"/>
    </xf>
    <xf numFmtId="0" fontId="7" fillId="2" borderId="4" xfId="0" applyFont="1" applyFill="1" applyBorder="1" applyAlignment="1">
      <alignment horizontal="center" vertical="top" wrapText="1" readingOrder="1"/>
    </xf>
    <xf numFmtId="0" fontId="6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top" wrapText="1" readingOrder="1"/>
    </xf>
    <xf numFmtId="0" fontId="10" fillId="2" borderId="8" xfId="0" applyFont="1" applyFill="1" applyBorder="1" applyAlignment="1">
      <alignment horizontal="center" vertical="top" wrapText="1" readingOrder="1"/>
    </xf>
    <xf numFmtId="0" fontId="7" fillId="2" borderId="9" xfId="0" applyFont="1" applyFill="1" applyBorder="1" applyAlignment="1">
      <alignment horizontal="center" vertical="top" wrapText="1" readingOrder="1"/>
    </xf>
    <xf numFmtId="0" fontId="6" fillId="2" borderId="5" xfId="0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center" vertical="top" wrapText="1" readingOrder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 wrapText="1" readingOrder="1"/>
    </xf>
    <xf numFmtId="17" fontId="4" fillId="0" borderId="1" xfId="0" applyNumberFormat="1" applyFont="1" applyBorder="1" applyAlignment="1">
      <alignment horizontal="center" vertical="center" wrapText="1" readingOrder="1"/>
    </xf>
    <xf numFmtId="17" fontId="4" fillId="0" borderId="8" xfId="0" applyNumberFormat="1" applyFont="1" applyBorder="1" applyAlignment="1">
      <alignment horizontal="center" vertical="center" wrapText="1" readingOrder="1"/>
    </xf>
    <xf numFmtId="0" fontId="1" fillId="0" borderId="0" xfId="0" applyFont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 readingOrder="1"/>
    </xf>
    <xf numFmtId="17" fontId="4" fillId="0" borderId="8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center" wrapText="1" readingOrder="1"/>
    </xf>
    <xf numFmtId="4" fontId="4" fillId="0" borderId="1" xfId="0" applyNumberFormat="1" applyFont="1" applyBorder="1" applyAlignment="1">
      <alignment horizontal="center" vertical="center" wrapText="1" readingOrder="1"/>
    </xf>
    <xf numFmtId="17" fontId="4" fillId="0" borderId="15" xfId="0" applyNumberFormat="1" applyFont="1" applyBorder="1" applyAlignment="1">
      <alignment horizontal="center" vertical="center" wrapText="1" readingOrder="1"/>
    </xf>
    <xf numFmtId="4" fontId="4" fillId="0" borderId="15" xfId="0" applyNumberFormat="1" applyFont="1" applyBorder="1" applyAlignment="1">
      <alignment horizontal="right" vertical="center" wrapText="1" readingOrder="1"/>
    </xf>
    <xf numFmtId="4" fontId="4" fillId="0" borderId="15" xfId="0" applyNumberFormat="1" applyFont="1" applyBorder="1" applyAlignment="1">
      <alignment horizontal="left" vertical="center" wrapText="1" readingOrder="1"/>
    </xf>
    <xf numFmtId="4" fontId="4" fillId="0" borderId="16" xfId="0" applyNumberFormat="1" applyFont="1" applyBorder="1" applyAlignment="1">
      <alignment horizontal="right" vertical="center" wrapText="1" readingOrder="1"/>
    </xf>
    <xf numFmtId="0" fontId="4" fillId="0" borderId="17" xfId="0" applyFont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4" fontId="1" fillId="0" borderId="0" xfId="0" applyNumberFormat="1" applyFont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 readingOrder="1"/>
    </xf>
    <xf numFmtId="17" fontId="4" fillId="0" borderId="1" xfId="0" applyNumberFormat="1" applyFont="1" applyBorder="1" applyAlignment="1">
      <alignment horizontal="center" vertical="center" wrapText="1" readingOrder="1"/>
    </xf>
    <xf numFmtId="17" fontId="4" fillId="0" borderId="8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2" fillId="5" borderId="13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3" borderId="11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17" fontId="4" fillId="0" borderId="1" xfId="0" applyNumberFormat="1" applyFont="1" applyBorder="1" applyAlignment="1">
      <alignment horizontal="center" vertical="center" wrapText="1" readingOrder="1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17" fontId="4" fillId="0" borderId="8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textRotation="90"/>
    </xf>
    <xf numFmtId="0" fontId="2" fillId="6" borderId="7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vertical="center" wrapText="1" readingOrder="1"/>
    </xf>
    <xf numFmtId="0" fontId="4" fillId="0" borderId="8" xfId="0" applyFont="1" applyBorder="1" applyAlignment="1">
      <alignment vertical="center" wrapText="1" readingOrder="1"/>
    </xf>
    <xf numFmtId="4" fontId="4" fillId="0" borderId="15" xfId="0" applyNumberFormat="1" applyFont="1" applyBorder="1" applyAlignment="1">
      <alignment horizontal="center" vertical="center" wrapText="1" readingOrder="1"/>
    </xf>
    <xf numFmtId="4" fontId="4" fillId="0" borderId="17" xfId="0" applyNumberFormat="1" applyFont="1" applyBorder="1" applyAlignment="1">
      <alignment horizontal="center" vertical="center" wrapText="1" readingOrder="1"/>
    </xf>
    <xf numFmtId="0" fontId="1" fillId="0" borderId="0" xfId="0" applyFont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vertical="center" wrapText="1" readingOrder="1"/>
    </xf>
    <xf numFmtId="17" fontId="4" fillId="0" borderId="15" xfId="0" applyNumberFormat="1" applyFont="1" applyBorder="1" applyAlignment="1">
      <alignment horizontal="center" vertical="center" wrapText="1" readingOrder="1"/>
    </xf>
    <xf numFmtId="0" fontId="1" fillId="0" borderId="19" xfId="0" applyFont="1" applyBorder="1" applyAlignment="1">
      <alignment horizontal="left" wrapText="1"/>
    </xf>
    <xf numFmtId="0" fontId="2" fillId="6" borderId="14" xfId="0" applyFont="1" applyFill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wrapText="1" readingOrder="1"/>
    </xf>
    <xf numFmtId="17" fontId="12" fillId="0" borderId="1" xfId="0" applyNumberFormat="1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14" fontId="12" fillId="0" borderId="1" xfId="0" applyNumberFormat="1" applyFont="1" applyBorder="1" applyAlignment="1">
      <alignment horizontal="center" vertical="center" wrapText="1" readingOrder="1"/>
    </xf>
    <xf numFmtId="4" fontId="12" fillId="0" borderId="1" xfId="0" applyNumberFormat="1" applyFont="1" applyBorder="1" applyAlignment="1">
      <alignment horizontal="right" vertical="center" wrapText="1" readingOrder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2" workbookViewId="0">
      <selection activeCell="A10" sqref="A10:XFD29"/>
    </sheetView>
  </sheetViews>
  <sheetFormatPr defaultRowHeight="14.25" x14ac:dyDescent="0.2"/>
  <cols>
    <col min="1" max="1" width="4.7109375" style="1" customWidth="1"/>
    <col min="2" max="2" width="6.140625" style="1" customWidth="1"/>
    <col min="3" max="3" width="9.140625" style="1"/>
    <col min="4" max="4" width="9.7109375" style="1" customWidth="1"/>
    <col min="5" max="5" width="7.7109375" style="1" customWidth="1"/>
    <col min="6" max="6" width="9.140625" style="1"/>
    <col min="7" max="7" width="11" style="1" customWidth="1"/>
    <col min="8" max="8" width="4.140625" style="1" customWidth="1"/>
    <col min="9" max="12" width="9.140625" style="1"/>
    <col min="13" max="13" width="7.85546875" style="1" customWidth="1"/>
    <col min="14" max="14" width="9.140625" style="1"/>
    <col min="15" max="15" width="4.28515625" style="1" customWidth="1"/>
    <col min="16" max="16" width="7.85546875" style="1" customWidth="1"/>
    <col min="17" max="17" width="11.7109375" style="1" bestFit="1" customWidth="1"/>
    <col min="18" max="18" width="14" style="1" customWidth="1"/>
    <col min="19" max="19" width="9.140625" style="1" customWidth="1"/>
    <col min="20" max="16384" width="9.140625" style="1"/>
  </cols>
  <sheetData>
    <row r="1" spans="1:20" s="16" customFormat="1" ht="34.5" customHeight="1" thickBot="1" x14ac:dyDescent="0.3">
      <c r="B1" s="39" t="s">
        <v>111</v>
      </c>
      <c r="O1" s="39"/>
      <c r="P1" s="87" t="s">
        <v>112</v>
      </c>
      <c r="Q1" s="87"/>
      <c r="R1" s="87"/>
      <c r="S1" s="87"/>
    </row>
    <row r="2" spans="1:20" s="6" customFormat="1" ht="17.25" customHeight="1" x14ac:dyDescent="0.2">
      <c r="A2" s="51" t="s">
        <v>52</v>
      </c>
      <c r="B2" s="52" t="s">
        <v>0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</v>
      </c>
      <c r="K2" s="52" t="s">
        <v>9</v>
      </c>
      <c r="L2" s="52" t="s">
        <v>10</v>
      </c>
      <c r="M2" s="52" t="s">
        <v>11</v>
      </c>
      <c r="N2" s="52" t="s">
        <v>12</v>
      </c>
      <c r="O2" s="52" t="s">
        <v>13</v>
      </c>
      <c r="P2" s="52" t="s">
        <v>14</v>
      </c>
      <c r="Q2" s="52" t="s">
        <v>15</v>
      </c>
      <c r="R2" s="52" t="s">
        <v>16</v>
      </c>
      <c r="S2" s="53" t="s">
        <v>59</v>
      </c>
    </row>
    <row r="3" spans="1:20" s="6" customFormat="1" ht="57.75" customHeight="1" thickBot="1" x14ac:dyDescent="0.25">
      <c r="A3" s="54" t="s">
        <v>50</v>
      </c>
      <c r="B3" s="55" t="s">
        <v>17</v>
      </c>
      <c r="C3" s="55" t="s">
        <v>18</v>
      </c>
      <c r="D3" s="55" t="s">
        <v>19</v>
      </c>
      <c r="E3" s="55" t="s">
        <v>20</v>
      </c>
      <c r="F3" s="55" t="s">
        <v>21</v>
      </c>
      <c r="G3" s="55" t="s">
        <v>22</v>
      </c>
      <c r="H3" s="55" t="s">
        <v>23</v>
      </c>
      <c r="I3" s="55" t="s">
        <v>24</v>
      </c>
      <c r="J3" s="55" t="s">
        <v>25</v>
      </c>
      <c r="K3" s="55" t="s">
        <v>26</v>
      </c>
      <c r="L3" s="55" t="s">
        <v>27</v>
      </c>
      <c r="M3" s="55" t="s">
        <v>28</v>
      </c>
      <c r="N3" s="55" t="s">
        <v>29</v>
      </c>
      <c r="O3" s="56" t="s">
        <v>30</v>
      </c>
      <c r="P3" s="55" t="s">
        <v>31</v>
      </c>
      <c r="Q3" s="55" t="s">
        <v>32</v>
      </c>
      <c r="R3" s="55" t="s">
        <v>33</v>
      </c>
      <c r="S3" s="57" t="s">
        <v>34</v>
      </c>
    </row>
    <row r="4" spans="1:20" s="16" customFormat="1" ht="30" customHeight="1" x14ac:dyDescent="0.25">
      <c r="A4" s="89" t="s">
        <v>51</v>
      </c>
      <c r="B4" s="40" t="s">
        <v>49</v>
      </c>
      <c r="C4" s="41" t="s">
        <v>54</v>
      </c>
      <c r="D4" s="42">
        <v>55524000</v>
      </c>
      <c r="E4" s="41" t="s">
        <v>39</v>
      </c>
      <c r="F4" s="41" t="s">
        <v>38</v>
      </c>
      <c r="G4" s="42" t="s">
        <v>58</v>
      </c>
      <c r="H4" s="43"/>
      <c r="I4" s="44">
        <v>43837</v>
      </c>
      <c r="J4" s="40" t="s">
        <v>53</v>
      </c>
      <c r="K4" s="42" t="s">
        <v>36</v>
      </c>
      <c r="L4" s="45">
        <v>306862.5</v>
      </c>
      <c r="M4" s="46">
        <v>0</v>
      </c>
      <c r="N4" s="45">
        <v>306862.5</v>
      </c>
      <c r="O4" s="47"/>
      <c r="P4" s="48" t="s">
        <v>77</v>
      </c>
      <c r="Q4" s="45">
        <v>144672.1</v>
      </c>
      <c r="R4" s="49"/>
      <c r="S4" s="50">
        <v>43874</v>
      </c>
    </row>
    <row r="5" spans="1:20" s="16" customFormat="1" ht="30" customHeight="1" x14ac:dyDescent="0.25">
      <c r="A5" s="90"/>
      <c r="B5" s="8" t="s">
        <v>55</v>
      </c>
      <c r="C5" s="10" t="s">
        <v>40</v>
      </c>
      <c r="D5" s="15">
        <v>9310000</v>
      </c>
      <c r="E5" s="7"/>
      <c r="F5" s="10" t="s">
        <v>35</v>
      </c>
      <c r="G5" s="15" t="s">
        <v>43</v>
      </c>
      <c r="H5" s="7"/>
      <c r="I5" s="9">
        <v>43802</v>
      </c>
      <c r="J5" s="15" t="s">
        <v>44</v>
      </c>
      <c r="K5" s="15" t="s">
        <v>36</v>
      </c>
      <c r="L5" s="11">
        <v>52000</v>
      </c>
      <c r="M5" s="11">
        <v>13000</v>
      </c>
      <c r="N5" s="11">
        <v>65000</v>
      </c>
      <c r="O5" s="12"/>
      <c r="P5" s="13" t="s">
        <v>79</v>
      </c>
      <c r="Q5" s="11">
        <v>45349.79</v>
      </c>
      <c r="R5" s="14"/>
      <c r="S5" s="21">
        <v>43930</v>
      </c>
    </row>
    <row r="6" spans="1:20" s="16" customFormat="1" ht="30" customHeight="1" x14ac:dyDescent="0.25">
      <c r="A6" s="90"/>
      <c r="B6" s="8" t="s">
        <v>56</v>
      </c>
      <c r="C6" s="10" t="s">
        <v>41</v>
      </c>
      <c r="D6" s="15">
        <v>9123000</v>
      </c>
      <c r="E6" s="7"/>
      <c r="F6" s="10" t="s">
        <v>35</v>
      </c>
      <c r="G6" s="15" t="s">
        <v>45</v>
      </c>
      <c r="H6" s="7"/>
      <c r="I6" s="9">
        <v>43862</v>
      </c>
      <c r="J6" s="15" t="s">
        <v>46</v>
      </c>
      <c r="K6" s="15" t="s">
        <v>36</v>
      </c>
      <c r="L6" s="11">
        <v>72305</v>
      </c>
      <c r="M6" s="11">
        <v>18076.25</v>
      </c>
      <c r="N6" s="11">
        <v>90381.25</v>
      </c>
      <c r="O6" s="12"/>
      <c r="P6" s="13" t="s">
        <v>78</v>
      </c>
      <c r="Q6" s="11">
        <v>95025</v>
      </c>
      <c r="R6" s="14"/>
      <c r="S6" s="21" t="s">
        <v>60</v>
      </c>
    </row>
    <row r="7" spans="1:20" s="16" customFormat="1" ht="30" customHeight="1" x14ac:dyDescent="0.25">
      <c r="A7" s="90"/>
      <c r="B7" s="92" t="s">
        <v>57</v>
      </c>
      <c r="C7" s="10" t="s">
        <v>42</v>
      </c>
      <c r="D7" s="15">
        <v>15812000</v>
      </c>
      <c r="E7" s="7"/>
      <c r="F7" s="10" t="s">
        <v>35</v>
      </c>
      <c r="G7" s="15" t="s">
        <v>37</v>
      </c>
      <c r="H7" s="7"/>
      <c r="I7" s="9">
        <v>43831</v>
      </c>
      <c r="J7" s="15" t="s">
        <v>47</v>
      </c>
      <c r="K7" s="15" t="s">
        <v>36</v>
      </c>
      <c r="L7" s="11">
        <v>32243.8</v>
      </c>
      <c r="M7" s="11">
        <v>8060.95</v>
      </c>
      <c r="N7" s="11">
        <v>40304.75</v>
      </c>
      <c r="O7" s="12"/>
      <c r="P7" s="13" t="s">
        <v>77</v>
      </c>
      <c r="Q7" s="11">
        <v>4811.74</v>
      </c>
      <c r="R7" s="14"/>
      <c r="S7" s="21">
        <v>43938</v>
      </c>
    </row>
    <row r="8" spans="1:20" s="16" customFormat="1" ht="30" customHeight="1" x14ac:dyDescent="0.25">
      <c r="A8" s="90"/>
      <c r="B8" s="92"/>
      <c r="C8" s="10" t="s">
        <v>42</v>
      </c>
      <c r="D8" s="15">
        <v>15812000</v>
      </c>
      <c r="E8" s="7"/>
      <c r="F8" s="10" t="s">
        <v>35</v>
      </c>
      <c r="G8" s="15" t="s">
        <v>48</v>
      </c>
      <c r="H8" s="7"/>
      <c r="I8" s="9">
        <v>43937</v>
      </c>
      <c r="J8" s="8" t="s">
        <v>65</v>
      </c>
      <c r="K8" s="15" t="s">
        <v>36</v>
      </c>
      <c r="L8" s="11">
        <v>43250</v>
      </c>
      <c r="M8" s="11">
        <v>10812.5</v>
      </c>
      <c r="N8" s="11">
        <v>54062.5</v>
      </c>
      <c r="O8" s="12"/>
      <c r="P8" s="13" t="s">
        <v>77</v>
      </c>
      <c r="Q8" s="11">
        <v>7118.03</v>
      </c>
      <c r="R8" s="14"/>
      <c r="S8" s="21">
        <v>43938</v>
      </c>
    </row>
    <row r="9" spans="1:20" s="16" customFormat="1" ht="30" customHeight="1" thickBot="1" x14ac:dyDescent="0.3">
      <c r="A9" s="91"/>
      <c r="B9" s="22" t="s">
        <v>61</v>
      </c>
      <c r="C9" s="22" t="s">
        <v>62</v>
      </c>
      <c r="D9" s="23">
        <v>22111000</v>
      </c>
      <c r="E9" s="22"/>
      <c r="F9" s="24" t="s">
        <v>35</v>
      </c>
      <c r="G9" s="22" t="s">
        <v>63</v>
      </c>
      <c r="H9" s="22"/>
      <c r="I9" s="22" t="s">
        <v>64</v>
      </c>
      <c r="J9" s="22" t="s">
        <v>66</v>
      </c>
      <c r="K9" s="22" t="s">
        <v>36</v>
      </c>
      <c r="L9" s="25">
        <v>128514.53</v>
      </c>
      <c r="M9" s="25">
        <v>6425.73</v>
      </c>
      <c r="N9" s="25">
        <v>134940.26</v>
      </c>
      <c r="O9" s="26"/>
      <c r="P9" s="27" t="s">
        <v>76</v>
      </c>
      <c r="Q9" s="25">
        <v>134940.26</v>
      </c>
      <c r="R9" s="28"/>
      <c r="S9" s="29" t="s">
        <v>60</v>
      </c>
      <c r="T9" s="2"/>
    </row>
    <row r="10" spans="1:20" ht="22.5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2"/>
    </row>
    <row r="11" spans="1:20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</row>
    <row r="12" spans="1:20" x14ac:dyDescent="0.2">
      <c r="B12" s="2"/>
      <c r="C12" s="2"/>
      <c r="D12" s="2"/>
    </row>
    <row r="13" spans="1:20" x14ac:dyDescent="0.2">
      <c r="B13" s="2"/>
      <c r="C13" s="4"/>
      <c r="D13" s="2"/>
    </row>
    <row r="14" spans="1:20" x14ac:dyDescent="0.2">
      <c r="B14" s="88"/>
      <c r="C14" s="88"/>
      <c r="D14" s="88"/>
    </row>
    <row r="15" spans="1:20" x14ac:dyDescent="0.2">
      <c r="B15" s="5"/>
      <c r="D15" s="2"/>
    </row>
  </sheetData>
  <mergeCells count="6">
    <mergeCell ref="P1:S1"/>
    <mergeCell ref="B14:D14"/>
    <mergeCell ref="S11:T11"/>
    <mergeCell ref="A4:A9"/>
    <mergeCell ref="B7:B8"/>
    <mergeCell ref="B11:R11"/>
  </mergeCells>
  <pageMargins left="0" right="0" top="0.55118110236220474" bottom="0.55118110236220474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A11" sqref="A11:XFD19"/>
    </sheetView>
  </sheetViews>
  <sheetFormatPr defaultRowHeight="14.25" x14ac:dyDescent="0.2"/>
  <cols>
    <col min="1" max="1" width="4.7109375" style="1" customWidth="1"/>
    <col min="2" max="2" width="6.140625" style="1" customWidth="1"/>
    <col min="3" max="3" width="9.140625" style="1"/>
    <col min="4" max="4" width="9.7109375" style="1" customWidth="1"/>
    <col min="5" max="5" width="7.7109375" style="1" customWidth="1"/>
    <col min="6" max="6" width="9.140625" style="1"/>
    <col min="7" max="7" width="11" style="1" customWidth="1"/>
    <col min="8" max="8" width="4.140625" style="1" customWidth="1"/>
    <col min="9" max="12" width="9.140625" style="1"/>
    <col min="13" max="13" width="7.85546875" style="1" customWidth="1"/>
    <col min="14" max="14" width="9.140625" style="1"/>
    <col min="15" max="15" width="4.28515625" style="1" customWidth="1"/>
    <col min="16" max="16" width="7.85546875" style="1" customWidth="1"/>
    <col min="17" max="17" width="11.7109375" style="1" bestFit="1" customWidth="1"/>
    <col min="18" max="18" width="14" style="1" customWidth="1"/>
    <col min="19" max="19" width="9.140625" style="1" customWidth="1"/>
    <col min="20" max="16384" width="9.140625" style="1"/>
  </cols>
  <sheetData>
    <row r="1" spans="1:26" s="16" customFormat="1" ht="30.75" customHeight="1" thickBot="1" x14ac:dyDescent="0.3">
      <c r="A1" s="39" t="s">
        <v>109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 t="s">
        <v>113</v>
      </c>
      <c r="R1" s="33"/>
      <c r="S1" s="33"/>
      <c r="T1" s="33"/>
      <c r="U1" s="33"/>
      <c r="V1" s="33"/>
      <c r="W1" s="33"/>
      <c r="X1" s="33"/>
      <c r="Y1" s="33"/>
      <c r="Z1" s="33"/>
    </row>
    <row r="2" spans="1:26" ht="30" customHeight="1" x14ac:dyDescent="0.2">
      <c r="A2" s="93" t="s">
        <v>71</v>
      </c>
      <c r="B2" s="17" t="s">
        <v>67</v>
      </c>
      <c r="C2" s="19" t="s">
        <v>54</v>
      </c>
      <c r="D2" s="19">
        <v>55524000</v>
      </c>
      <c r="E2" s="17"/>
      <c r="F2" s="18" t="s">
        <v>35</v>
      </c>
      <c r="G2" s="17" t="s">
        <v>72</v>
      </c>
      <c r="H2" s="17"/>
      <c r="I2" s="17" t="s">
        <v>73</v>
      </c>
      <c r="J2" s="17" t="s">
        <v>74</v>
      </c>
      <c r="K2" s="17" t="s">
        <v>36</v>
      </c>
      <c r="L2" s="20">
        <v>159250</v>
      </c>
      <c r="M2" s="20">
        <v>39812.5</v>
      </c>
      <c r="N2" s="20">
        <v>199062.5</v>
      </c>
      <c r="O2" s="20"/>
      <c r="P2" s="20" t="s">
        <v>75</v>
      </c>
      <c r="Q2" s="20">
        <v>157225</v>
      </c>
      <c r="R2" s="20"/>
      <c r="S2" s="35" t="s">
        <v>96</v>
      </c>
      <c r="T2" s="61"/>
    </row>
    <row r="3" spans="1:26" ht="30" customHeight="1" x14ac:dyDescent="0.2">
      <c r="A3" s="94"/>
      <c r="B3" s="64" t="s">
        <v>68</v>
      </c>
      <c r="C3" s="62" t="s">
        <v>40</v>
      </c>
      <c r="D3" s="62">
        <v>9310000</v>
      </c>
      <c r="E3" s="64"/>
      <c r="F3" s="10" t="s">
        <v>35</v>
      </c>
      <c r="G3" s="62" t="s">
        <v>43</v>
      </c>
      <c r="H3" s="7"/>
      <c r="I3" s="9" t="s">
        <v>81</v>
      </c>
      <c r="J3" s="62" t="s">
        <v>80</v>
      </c>
      <c r="K3" s="64" t="s">
        <v>36</v>
      </c>
      <c r="L3" s="11">
        <v>52000</v>
      </c>
      <c r="M3" s="11">
        <v>6760</v>
      </c>
      <c r="N3" s="11">
        <v>58760</v>
      </c>
      <c r="O3" s="11"/>
      <c r="P3" s="11" t="s">
        <v>75</v>
      </c>
      <c r="Q3" s="11">
        <v>50045.35</v>
      </c>
      <c r="R3" s="11"/>
      <c r="S3" s="36" t="s">
        <v>96</v>
      </c>
      <c r="T3" s="61"/>
    </row>
    <row r="4" spans="1:26" ht="30" customHeight="1" x14ac:dyDescent="0.2">
      <c r="A4" s="94"/>
      <c r="B4" s="64" t="s">
        <v>69</v>
      </c>
      <c r="C4" s="62" t="s">
        <v>41</v>
      </c>
      <c r="D4" s="62">
        <v>9123000</v>
      </c>
      <c r="E4" s="64"/>
      <c r="F4" s="10" t="s">
        <v>35</v>
      </c>
      <c r="G4" s="62" t="s">
        <v>45</v>
      </c>
      <c r="H4" s="64"/>
      <c r="I4" s="64" t="s">
        <v>82</v>
      </c>
      <c r="J4" s="64" t="s">
        <v>83</v>
      </c>
      <c r="K4" s="64" t="s">
        <v>36</v>
      </c>
      <c r="L4" s="11">
        <v>59880</v>
      </c>
      <c r="M4" s="11">
        <v>14970</v>
      </c>
      <c r="N4" s="11">
        <v>74850</v>
      </c>
      <c r="O4" s="11"/>
      <c r="P4" s="11" t="s">
        <v>75</v>
      </c>
      <c r="Q4" s="11">
        <v>117212</v>
      </c>
      <c r="R4" s="32" t="s">
        <v>94</v>
      </c>
      <c r="S4" s="36" t="s">
        <v>96</v>
      </c>
      <c r="T4" s="61"/>
    </row>
    <row r="5" spans="1:26" ht="30" customHeight="1" x14ac:dyDescent="0.2">
      <c r="A5" s="94"/>
      <c r="B5" s="92" t="s">
        <v>70</v>
      </c>
      <c r="C5" s="97" t="s">
        <v>42</v>
      </c>
      <c r="D5" s="97">
        <v>15812000</v>
      </c>
      <c r="E5" s="92"/>
      <c r="F5" s="97" t="s">
        <v>35</v>
      </c>
      <c r="G5" s="64" t="s">
        <v>84</v>
      </c>
      <c r="H5" s="64"/>
      <c r="I5" s="64" t="s">
        <v>85</v>
      </c>
      <c r="J5" s="64" t="s">
        <v>86</v>
      </c>
      <c r="K5" s="92" t="s">
        <v>36</v>
      </c>
      <c r="L5" s="11">
        <v>10000</v>
      </c>
      <c r="M5" s="11">
        <v>800</v>
      </c>
      <c r="N5" s="11">
        <v>10800</v>
      </c>
      <c r="O5" s="11"/>
      <c r="P5" s="11" t="s">
        <v>75</v>
      </c>
      <c r="Q5" s="11">
        <v>15267.06</v>
      </c>
      <c r="R5" s="32" t="s">
        <v>91</v>
      </c>
      <c r="S5" s="36" t="s">
        <v>96</v>
      </c>
      <c r="T5" s="61"/>
    </row>
    <row r="6" spans="1:26" ht="30" customHeight="1" x14ac:dyDescent="0.2">
      <c r="A6" s="94"/>
      <c r="B6" s="92"/>
      <c r="C6" s="97"/>
      <c r="D6" s="97"/>
      <c r="E6" s="92"/>
      <c r="F6" s="97"/>
      <c r="G6" s="64" t="s">
        <v>87</v>
      </c>
      <c r="H6" s="64"/>
      <c r="I6" s="64" t="s">
        <v>88</v>
      </c>
      <c r="J6" s="64" t="s">
        <v>89</v>
      </c>
      <c r="K6" s="92"/>
      <c r="L6" s="11">
        <v>10000</v>
      </c>
      <c r="M6" s="11">
        <v>1500</v>
      </c>
      <c r="N6" s="11">
        <v>11500</v>
      </c>
      <c r="O6" s="11"/>
      <c r="P6" s="11" t="s">
        <v>95</v>
      </c>
      <c r="Q6" s="11">
        <v>8069.2</v>
      </c>
      <c r="R6" s="32" t="s">
        <v>92</v>
      </c>
      <c r="S6" s="36" t="s">
        <v>96</v>
      </c>
      <c r="T6" s="61"/>
    </row>
    <row r="7" spans="1:26" ht="30" customHeight="1" thickBot="1" x14ac:dyDescent="0.25">
      <c r="A7" s="95"/>
      <c r="B7" s="96"/>
      <c r="C7" s="98"/>
      <c r="D7" s="98"/>
      <c r="E7" s="96"/>
      <c r="F7" s="98"/>
      <c r="G7" s="63" t="s">
        <v>48</v>
      </c>
      <c r="H7" s="65"/>
      <c r="I7" s="65" t="s">
        <v>88</v>
      </c>
      <c r="J7" s="65" t="s">
        <v>90</v>
      </c>
      <c r="K7" s="96"/>
      <c r="L7" s="25">
        <v>5000</v>
      </c>
      <c r="M7" s="25">
        <v>250</v>
      </c>
      <c r="N7" s="25">
        <v>5250</v>
      </c>
      <c r="O7" s="25"/>
      <c r="P7" s="37" t="s">
        <v>75</v>
      </c>
      <c r="Q7" s="25">
        <v>10061.870000000001</v>
      </c>
      <c r="R7" s="31" t="s">
        <v>93</v>
      </c>
      <c r="S7" s="38" t="s">
        <v>96</v>
      </c>
      <c r="T7" s="61"/>
    </row>
    <row r="8" spans="1:26" ht="24" customHeight="1" x14ac:dyDescent="0.2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3"/>
      <c r="T8" s="61"/>
    </row>
    <row r="9" spans="1:26" ht="24" customHeight="1" x14ac:dyDescent="0.2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3"/>
      <c r="T9" s="61"/>
    </row>
    <row r="10" spans="1:26" ht="24" customHeight="1" x14ac:dyDescent="0.2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3"/>
      <c r="T10" s="61"/>
    </row>
    <row r="11" spans="1:26" ht="292.5" customHeight="1" x14ac:dyDescent="0.2"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3"/>
      <c r="T11" s="61"/>
    </row>
    <row r="12" spans="1:26" ht="22.5" customHeight="1" x14ac:dyDescent="0.2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3"/>
      <c r="T12" s="61"/>
    </row>
    <row r="13" spans="1:26" x14ac:dyDescent="0.2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1:26" x14ac:dyDescent="0.2">
      <c r="B14" s="61"/>
      <c r="C14" s="61"/>
      <c r="D14" s="61"/>
    </row>
    <row r="15" spans="1:26" x14ac:dyDescent="0.2">
      <c r="B15" s="61"/>
      <c r="C15" s="4"/>
      <c r="D15" s="61"/>
    </row>
    <row r="16" spans="1:26" x14ac:dyDescent="0.2">
      <c r="B16" s="88"/>
      <c r="C16" s="88"/>
      <c r="D16" s="88"/>
    </row>
    <row r="17" spans="2:4" x14ac:dyDescent="0.2">
      <c r="B17" s="5"/>
      <c r="D17" s="61"/>
    </row>
  </sheetData>
  <mergeCells count="10">
    <mergeCell ref="B13:R13"/>
    <mergeCell ref="S13:T13"/>
    <mergeCell ref="B16:D16"/>
    <mergeCell ref="A2:A7"/>
    <mergeCell ref="B5:B7"/>
    <mergeCell ref="C5:C7"/>
    <mergeCell ref="D5:D7"/>
    <mergeCell ref="E5:E7"/>
    <mergeCell ref="F5:F7"/>
    <mergeCell ref="K5:K7"/>
  </mergeCells>
  <pageMargins left="0" right="0" top="0.55118110236220474" bottom="0.55118110236220474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L15" sqref="L15"/>
    </sheetView>
  </sheetViews>
  <sheetFormatPr defaultRowHeight="14.25" x14ac:dyDescent="0.2"/>
  <cols>
    <col min="1" max="1" width="4.7109375" style="1" customWidth="1"/>
    <col min="2" max="2" width="6.140625" style="1" customWidth="1"/>
    <col min="3" max="3" width="9.140625" style="1"/>
    <col min="4" max="4" width="9.7109375" style="1" customWidth="1"/>
    <col min="5" max="5" width="6.5703125" style="1" customWidth="1"/>
    <col min="6" max="6" width="9.140625" style="1"/>
    <col min="7" max="7" width="11" style="1" customWidth="1"/>
    <col min="8" max="8" width="4.140625" style="1" customWidth="1"/>
    <col min="9" max="12" width="9.140625" style="1"/>
    <col min="13" max="13" width="7.85546875" style="1" customWidth="1"/>
    <col min="14" max="14" width="11" style="1" bestFit="1" customWidth="1"/>
    <col min="15" max="15" width="4.28515625" style="1" customWidth="1"/>
    <col min="16" max="16" width="7.85546875" style="1" customWidth="1"/>
    <col min="17" max="17" width="11.7109375" style="1" bestFit="1" customWidth="1"/>
    <col min="18" max="18" width="14" style="1" customWidth="1"/>
    <col min="19" max="19" width="9.140625" style="1" customWidth="1"/>
    <col min="20" max="16384" width="9.140625" style="1"/>
  </cols>
  <sheetData>
    <row r="1" spans="1:20" ht="24" customHeight="1" x14ac:dyDescent="0.2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3"/>
      <c r="T1" s="61"/>
    </row>
    <row r="2" spans="1:20" ht="24" customHeight="1" thickBot="1" x14ac:dyDescent="0.25">
      <c r="A2" s="39" t="s">
        <v>110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99" t="s">
        <v>108</v>
      </c>
      <c r="Q2" s="99"/>
      <c r="R2" s="99"/>
      <c r="S2" s="99"/>
      <c r="T2" s="61"/>
    </row>
    <row r="3" spans="1:20" ht="20.25" customHeight="1" x14ac:dyDescent="0.2">
      <c r="A3" s="51" t="s">
        <v>52</v>
      </c>
      <c r="B3" s="52" t="s">
        <v>0</v>
      </c>
      <c r="C3" s="52" t="s">
        <v>1</v>
      </c>
      <c r="D3" s="52" t="s">
        <v>2</v>
      </c>
      <c r="E3" s="52" t="s">
        <v>3</v>
      </c>
      <c r="F3" s="52" t="s">
        <v>4</v>
      </c>
      <c r="G3" s="52" t="s">
        <v>5</v>
      </c>
      <c r="H3" s="52" t="s">
        <v>6</v>
      </c>
      <c r="I3" s="52" t="s">
        <v>7</v>
      </c>
      <c r="J3" s="52" t="s">
        <v>8</v>
      </c>
      <c r="K3" s="52" t="s">
        <v>9</v>
      </c>
      <c r="L3" s="52" t="s">
        <v>10</v>
      </c>
      <c r="M3" s="52" t="s">
        <v>11</v>
      </c>
      <c r="N3" s="52" t="s">
        <v>12</v>
      </c>
      <c r="O3" s="52" t="s">
        <v>13</v>
      </c>
      <c r="P3" s="52" t="s">
        <v>14</v>
      </c>
      <c r="Q3" s="52" t="s">
        <v>15</v>
      </c>
      <c r="R3" s="52" t="s">
        <v>16</v>
      </c>
      <c r="S3" s="53" t="s">
        <v>59</v>
      </c>
      <c r="T3" s="61"/>
    </row>
    <row r="4" spans="1:20" ht="60.75" customHeight="1" x14ac:dyDescent="0.2">
      <c r="A4" s="58" t="s">
        <v>50</v>
      </c>
      <c r="B4" s="30" t="s">
        <v>17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0" t="s">
        <v>25</v>
      </c>
      <c r="K4" s="30" t="s">
        <v>26</v>
      </c>
      <c r="L4" s="30" t="s">
        <v>27</v>
      </c>
      <c r="M4" s="30" t="s">
        <v>28</v>
      </c>
      <c r="N4" s="30" t="s">
        <v>29</v>
      </c>
      <c r="O4" s="59" t="s">
        <v>30</v>
      </c>
      <c r="P4" s="30" t="s">
        <v>31</v>
      </c>
      <c r="Q4" s="30" t="s">
        <v>32</v>
      </c>
      <c r="R4" s="30" t="s">
        <v>33</v>
      </c>
      <c r="S4" s="60" t="s">
        <v>34</v>
      </c>
      <c r="T4" s="61"/>
    </row>
    <row r="5" spans="1:20" ht="30" customHeight="1" x14ac:dyDescent="0.2">
      <c r="A5" s="100" t="s">
        <v>97</v>
      </c>
      <c r="B5" s="82" t="s">
        <v>98</v>
      </c>
      <c r="C5" s="84" t="s">
        <v>54</v>
      </c>
      <c r="D5" s="84">
        <v>55524000</v>
      </c>
      <c r="E5" s="82"/>
      <c r="F5" s="86" t="s">
        <v>35</v>
      </c>
      <c r="G5" s="82" t="s">
        <v>72</v>
      </c>
      <c r="H5" s="82"/>
      <c r="I5" s="82" t="s">
        <v>103</v>
      </c>
      <c r="J5" s="82" t="s">
        <v>105</v>
      </c>
      <c r="K5" s="82" t="s">
        <v>36</v>
      </c>
      <c r="L5" s="11">
        <v>194250</v>
      </c>
      <c r="M5" s="11">
        <f>L5*25%</f>
        <v>48562.5</v>
      </c>
      <c r="N5" s="11">
        <f>L5+M5</f>
        <v>242812.5</v>
      </c>
      <c r="O5" s="11"/>
      <c r="P5" s="11" t="s">
        <v>107</v>
      </c>
      <c r="Q5" s="11">
        <v>220119.5</v>
      </c>
      <c r="R5" s="11"/>
      <c r="S5" s="36" t="s">
        <v>152</v>
      </c>
      <c r="T5" s="61"/>
    </row>
    <row r="6" spans="1:20" ht="30" customHeight="1" x14ac:dyDescent="0.2">
      <c r="A6" s="100"/>
      <c r="B6" s="82" t="s">
        <v>99</v>
      </c>
      <c r="C6" s="84" t="s">
        <v>40</v>
      </c>
      <c r="D6" s="84">
        <v>9310000</v>
      </c>
      <c r="E6" s="82"/>
      <c r="F6" s="86" t="s">
        <v>35</v>
      </c>
      <c r="G6" s="84" t="s">
        <v>43</v>
      </c>
      <c r="H6" s="7"/>
      <c r="I6" s="9" t="s">
        <v>116</v>
      </c>
      <c r="J6" s="84" t="s">
        <v>117</v>
      </c>
      <c r="K6" s="82" t="s">
        <v>36</v>
      </c>
      <c r="L6" s="11">
        <v>51005.2</v>
      </c>
      <c r="M6" s="11">
        <v>6630.67</v>
      </c>
      <c r="N6" s="11">
        <v>57635.87</v>
      </c>
      <c r="O6" s="11"/>
      <c r="P6" s="81" t="s">
        <v>128</v>
      </c>
      <c r="Q6" s="11"/>
      <c r="R6" s="11" t="s">
        <v>146</v>
      </c>
      <c r="S6" s="36" t="s">
        <v>152</v>
      </c>
      <c r="T6" s="61"/>
    </row>
    <row r="7" spans="1:20" ht="30" customHeight="1" x14ac:dyDescent="0.2">
      <c r="A7" s="100"/>
      <c r="B7" s="82" t="s">
        <v>100</v>
      </c>
      <c r="C7" s="84" t="s">
        <v>41</v>
      </c>
      <c r="D7" s="84">
        <v>9123000</v>
      </c>
      <c r="E7" s="82"/>
      <c r="F7" s="86" t="s">
        <v>35</v>
      </c>
      <c r="G7" s="84" t="s">
        <v>102</v>
      </c>
      <c r="H7" s="82"/>
      <c r="I7" s="82" t="s">
        <v>104</v>
      </c>
      <c r="J7" s="82" t="s">
        <v>115</v>
      </c>
      <c r="K7" s="82" t="s">
        <v>36</v>
      </c>
      <c r="L7" s="11">
        <v>92061.36</v>
      </c>
      <c r="M7" s="11">
        <v>23015.34</v>
      </c>
      <c r="N7" s="11">
        <v>115076.7</v>
      </c>
      <c r="O7" s="11"/>
      <c r="P7" s="11" t="s">
        <v>144</v>
      </c>
      <c r="Q7" s="11">
        <v>88828.34</v>
      </c>
      <c r="R7" s="32"/>
      <c r="S7" s="36" t="s">
        <v>152</v>
      </c>
      <c r="T7" s="61"/>
    </row>
    <row r="8" spans="1:20" ht="30" customHeight="1" x14ac:dyDescent="0.2">
      <c r="A8" s="100"/>
      <c r="B8" s="92" t="s">
        <v>101</v>
      </c>
      <c r="C8" s="97" t="s">
        <v>42</v>
      </c>
      <c r="D8" s="97">
        <v>15812000</v>
      </c>
      <c r="E8" s="92"/>
      <c r="F8" s="102" t="s">
        <v>35</v>
      </c>
      <c r="G8" s="82" t="s">
        <v>84</v>
      </c>
      <c r="H8" s="82"/>
      <c r="I8" s="82" t="s">
        <v>103</v>
      </c>
      <c r="J8" s="82" t="s">
        <v>114</v>
      </c>
      <c r="K8" s="92" t="s">
        <v>36</v>
      </c>
      <c r="L8" s="11">
        <v>17000</v>
      </c>
      <c r="M8" s="11">
        <v>1500</v>
      </c>
      <c r="N8" s="11">
        <v>18500</v>
      </c>
      <c r="O8" s="11"/>
      <c r="P8" s="11" t="s">
        <v>107</v>
      </c>
      <c r="Q8" s="11">
        <v>23752.63</v>
      </c>
      <c r="R8" s="104" t="s">
        <v>145</v>
      </c>
      <c r="S8" s="36" t="s">
        <v>152</v>
      </c>
      <c r="T8" s="61"/>
    </row>
    <row r="9" spans="1:20" ht="30" customHeight="1" thickBot="1" x14ac:dyDescent="0.25">
      <c r="A9" s="101"/>
      <c r="B9" s="96"/>
      <c r="C9" s="98"/>
      <c r="D9" s="98"/>
      <c r="E9" s="96"/>
      <c r="F9" s="103"/>
      <c r="G9" s="85" t="s">
        <v>48</v>
      </c>
      <c r="H9" s="83"/>
      <c r="I9" s="83" t="s">
        <v>103</v>
      </c>
      <c r="J9" s="83" t="s">
        <v>106</v>
      </c>
      <c r="K9" s="96"/>
      <c r="L9" s="25">
        <v>14000</v>
      </c>
      <c r="M9" s="25">
        <v>1000</v>
      </c>
      <c r="N9" s="25">
        <v>15000</v>
      </c>
      <c r="O9" s="25"/>
      <c r="P9" s="25" t="s">
        <v>107</v>
      </c>
      <c r="Q9" s="25">
        <v>6881.59</v>
      </c>
      <c r="R9" s="105"/>
      <c r="S9" s="38" t="s">
        <v>152</v>
      </c>
      <c r="T9" s="61"/>
    </row>
    <row r="10" spans="1:20" ht="33" customHeight="1" x14ac:dyDescent="0.2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80"/>
      <c r="O10" s="61"/>
      <c r="P10" s="61"/>
      <c r="Q10" s="80"/>
      <c r="R10" s="61"/>
      <c r="S10" s="3"/>
      <c r="T10" s="61"/>
    </row>
    <row r="11" spans="1:20" ht="22.5" customHeight="1" x14ac:dyDescent="0.2">
      <c r="B11" s="106" t="s">
        <v>157</v>
      </c>
      <c r="C11" s="106"/>
      <c r="D11" s="106"/>
      <c r="E11" s="106"/>
      <c r="F11" s="106"/>
      <c r="G11" s="106"/>
      <c r="H11" s="106"/>
      <c r="I11" s="106"/>
      <c r="J11" s="61"/>
      <c r="K11" s="61"/>
      <c r="L11" s="61"/>
      <c r="M11" s="61"/>
      <c r="N11" s="61"/>
      <c r="O11" s="61"/>
      <c r="P11" s="61"/>
      <c r="Q11" s="61"/>
      <c r="R11" s="61"/>
      <c r="S11" s="3"/>
      <c r="T11" s="61"/>
    </row>
    <row r="12" spans="1:20" x14ac:dyDescent="0.2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1:20" x14ac:dyDescent="0.2">
      <c r="B13" s="61"/>
      <c r="C13" s="61"/>
      <c r="D13" s="61"/>
    </row>
    <row r="14" spans="1:20" x14ac:dyDescent="0.2">
      <c r="B14" s="61"/>
      <c r="C14" s="4"/>
      <c r="D14" s="61"/>
    </row>
    <row r="15" spans="1:20" x14ac:dyDescent="0.2">
      <c r="B15" s="88"/>
      <c r="C15" s="88"/>
      <c r="D15" s="88"/>
    </row>
    <row r="16" spans="1:20" x14ac:dyDescent="0.2">
      <c r="B16" s="5"/>
      <c r="D16" s="61"/>
    </row>
  </sheetData>
  <mergeCells count="13">
    <mergeCell ref="B12:R12"/>
    <mergeCell ref="S12:T12"/>
    <mergeCell ref="B15:D15"/>
    <mergeCell ref="P2:S2"/>
    <mergeCell ref="A5:A9"/>
    <mergeCell ref="B8:B9"/>
    <mergeCell ref="C8:C9"/>
    <mergeCell ref="D8:D9"/>
    <mergeCell ref="E8:E9"/>
    <mergeCell ref="F8:F9"/>
    <mergeCell ref="K8:K9"/>
    <mergeCell ref="R8:R9"/>
    <mergeCell ref="B11:I11"/>
  </mergeCells>
  <pageMargins left="0" right="0" top="0.55118110236220474" bottom="0.55118110236220474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B6" sqref="B6:Q6"/>
    </sheetView>
  </sheetViews>
  <sheetFormatPr defaultRowHeight="14.25" x14ac:dyDescent="0.2"/>
  <cols>
    <col min="1" max="1" width="4.7109375" style="1" customWidth="1"/>
    <col min="2" max="2" width="6.140625" style="1" customWidth="1"/>
    <col min="3" max="3" width="9.140625" style="1"/>
    <col min="4" max="4" width="8.42578125" style="1" customWidth="1"/>
    <col min="5" max="5" width="6.140625" style="1" customWidth="1"/>
    <col min="6" max="6" width="9.140625" style="1"/>
    <col min="7" max="7" width="12.85546875" style="1" customWidth="1"/>
    <col min="8" max="8" width="4.140625" style="1" customWidth="1"/>
    <col min="9" max="11" width="9.140625" style="1"/>
    <col min="12" max="12" width="10.7109375" style="1" customWidth="1"/>
    <col min="13" max="13" width="10" style="1" customWidth="1"/>
    <col min="14" max="14" width="10.28515625" style="1" customWidth="1"/>
    <col min="15" max="15" width="4.28515625" style="1" customWidth="1"/>
    <col min="16" max="16" width="7.85546875" style="1" customWidth="1"/>
    <col min="17" max="17" width="10.28515625" style="1" customWidth="1"/>
    <col min="18" max="18" width="12.5703125" style="1" customWidth="1"/>
    <col min="19" max="19" width="9.140625" style="1" customWidth="1"/>
    <col min="20" max="16384" width="9.140625" style="1"/>
  </cols>
  <sheetData>
    <row r="1" spans="1:22" ht="24" customHeight="1" x14ac:dyDescent="0.2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3"/>
      <c r="T1" s="66"/>
    </row>
    <row r="2" spans="1:22" ht="24" customHeight="1" thickBot="1" x14ac:dyDescent="0.25">
      <c r="A2" s="39" t="s">
        <v>137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99" t="s">
        <v>138</v>
      </c>
      <c r="Q2" s="99"/>
      <c r="R2" s="99"/>
      <c r="S2" s="99"/>
      <c r="T2" s="66"/>
    </row>
    <row r="3" spans="1:22" ht="12" customHeight="1" x14ac:dyDescent="0.2">
      <c r="A3" s="51" t="s">
        <v>52</v>
      </c>
      <c r="B3" s="52" t="s">
        <v>0</v>
      </c>
      <c r="C3" s="52" t="s">
        <v>1</v>
      </c>
      <c r="D3" s="52" t="s">
        <v>2</v>
      </c>
      <c r="E3" s="52" t="s">
        <v>3</v>
      </c>
      <c r="F3" s="52" t="s">
        <v>4</v>
      </c>
      <c r="G3" s="52" t="s">
        <v>5</v>
      </c>
      <c r="H3" s="52" t="s">
        <v>6</v>
      </c>
      <c r="I3" s="52" t="s">
        <v>7</v>
      </c>
      <c r="J3" s="52" t="s">
        <v>8</v>
      </c>
      <c r="K3" s="52" t="s">
        <v>9</v>
      </c>
      <c r="L3" s="52" t="s">
        <v>10</v>
      </c>
      <c r="M3" s="52" t="s">
        <v>11</v>
      </c>
      <c r="N3" s="52" t="s">
        <v>12</v>
      </c>
      <c r="O3" s="52" t="s">
        <v>13</v>
      </c>
      <c r="P3" s="52" t="s">
        <v>14</v>
      </c>
      <c r="Q3" s="52" t="s">
        <v>15</v>
      </c>
      <c r="R3" s="52" t="s">
        <v>16</v>
      </c>
      <c r="S3" s="53" t="s">
        <v>59</v>
      </c>
      <c r="T3" s="66"/>
    </row>
    <row r="4" spans="1:22" ht="72" customHeight="1" x14ac:dyDescent="0.2">
      <c r="A4" s="58" t="s">
        <v>50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25</v>
      </c>
      <c r="K4" s="77" t="s">
        <v>26</v>
      </c>
      <c r="L4" s="77" t="s">
        <v>27</v>
      </c>
      <c r="M4" s="77" t="s">
        <v>28</v>
      </c>
      <c r="N4" s="77" t="s">
        <v>29</v>
      </c>
      <c r="O4" s="78" t="s">
        <v>30</v>
      </c>
      <c r="P4" s="77" t="s">
        <v>31</v>
      </c>
      <c r="Q4" s="77" t="s">
        <v>32</v>
      </c>
      <c r="R4" s="77" t="s">
        <v>33</v>
      </c>
      <c r="S4" s="79" t="s">
        <v>34</v>
      </c>
      <c r="T4" s="66"/>
    </row>
    <row r="5" spans="1:22" ht="45" customHeight="1" x14ac:dyDescent="0.2">
      <c r="A5" s="100" t="s">
        <v>136</v>
      </c>
      <c r="B5" s="67" t="s">
        <v>118</v>
      </c>
      <c r="C5" s="69" t="s">
        <v>54</v>
      </c>
      <c r="D5" s="69">
        <v>55524000</v>
      </c>
      <c r="E5" s="67"/>
      <c r="F5" s="70" t="s">
        <v>35</v>
      </c>
      <c r="G5" s="67" t="s">
        <v>119</v>
      </c>
      <c r="H5" s="67"/>
      <c r="I5" s="67" t="s">
        <v>120</v>
      </c>
      <c r="J5" s="67" t="s">
        <v>118</v>
      </c>
      <c r="K5" s="67" t="s">
        <v>121</v>
      </c>
      <c r="L5" s="11" t="s">
        <v>122</v>
      </c>
      <c r="M5" s="71" t="s">
        <v>123</v>
      </c>
      <c r="N5" s="11" t="s">
        <v>122</v>
      </c>
      <c r="O5" s="11"/>
      <c r="P5" s="11" t="s">
        <v>129</v>
      </c>
      <c r="Q5" s="11"/>
      <c r="R5" s="11"/>
      <c r="S5" s="36"/>
      <c r="T5" s="66"/>
    </row>
    <row r="6" spans="1:22" ht="30" customHeight="1" x14ac:dyDescent="0.2">
      <c r="A6" s="100"/>
      <c r="B6" s="114" t="s">
        <v>125</v>
      </c>
      <c r="C6" s="115" t="s">
        <v>40</v>
      </c>
      <c r="D6" s="115">
        <v>9310000</v>
      </c>
      <c r="E6" s="114"/>
      <c r="F6" s="116" t="s">
        <v>35</v>
      </c>
      <c r="G6" s="115" t="s">
        <v>43</v>
      </c>
      <c r="H6" s="117"/>
      <c r="I6" s="118"/>
      <c r="J6" s="115"/>
      <c r="K6" s="114" t="s">
        <v>36</v>
      </c>
      <c r="L6" s="119" t="s">
        <v>147</v>
      </c>
      <c r="M6" s="119" t="s">
        <v>149</v>
      </c>
      <c r="N6" s="119" t="s">
        <v>148</v>
      </c>
      <c r="O6" s="119"/>
      <c r="P6" s="119"/>
      <c r="Q6" s="119"/>
      <c r="R6" s="11"/>
      <c r="S6" s="36"/>
      <c r="T6" s="66"/>
      <c r="V6" s="1" t="s">
        <v>158</v>
      </c>
    </row>
    <row r="7" spans="1:22" ht="30" customHeight="1" x14ac:dyDescent="0.2">
      <c r="A7" s="100"/>
      <c r="B7" s="67" t="s">
        <v>126</v>
      </c>
      <c r="C7" s="69" t="s">
        <v>41</v>
      </c>
      <c r="D7" s="69">
        <v>9123000</v>
      </c>
      <c r="E7" s="67"/>
      <c r="F7" s="70" t="s">
        <v>35</v>
      </c>
      <c r="G7" s="69" t="s">
        <v>124</v>
      </c>
      <c r="H7" s="67"/>
      <c r="I7" s="67" t="s">
        <v>150</v>
      </c>
      <c r="J7" s="67" t="s">
        <v>151</v>
      </c>
      <c r="K7" s="67"/>
      <c r="L7" s="11"/>
      <c r="M7" s="11"/>
      <c r="N7" s="11"/>
      <c r="O7" s="11"/>
      <c r="P7" s="11"/>
      <c r="Q7" s="11"/>
      <c r="R7" s="32"/>
      <c r="S7" s="36"/>
      <c r="T7" s="107"/>
      <c r="U7" s="108"/>
      <c r="V7" s="108"/>
    </row>
    <row r="8" spans="1:22" ht="30" customHeight="1" x14ac:dyDescent="0.2">
      <c r="A8" s="100"/>
      <c r="B8" s="92" t="s">
        <v>127</v>
      </c>
      <c r="C8" s="97" t="s">
        <v>42</v>
      </c>
      <c r="D8" s="97">
        <v>15812000</v>
      </c>
      <c r="E8" s="92"/>
      <c r="F8" s="102" t="s">
        <v>35</v>
      </c>
      <c r="G8" s="67" t="s">
        <v>84</v>
      </c>
      <c r="H8" s="67"/>
      <c r="I8" s="67" t="s">
        <v>120</v>
      </c>
      <c r="J8" s="67" t="s">
        <v>143</v>
      </c>
      <c r="K8" s="92" t="s">
        <v>36</v>
      </c>
      <c r="L8" s="11" t="s">
        <v>131</v>
      </c>
      <c r="M8" s="11" t="s">
        <v>153</v>
      </c>
      <c r="N8" s="11" t="s">
        <v>132</v>
      </c>
      <c r="O8" s="11"/>
      <c r="P8" s="11" t="s">
        <v>130</v>
      </c>
      <c r="Q8" s="11"/>
      <c r="R8" s="32"/>
      <c r="S8" s="36"/>
      <c r="T8" s="66"/>
    </row>
    <row r="9" spans="1:22" ht="30" customHeight="1" x14ac:dyDescent="0.2">
      <c r="A9" s="112"/>
      <c r="B9" s="110"/>
      <c r="C9" s="113"/>
      <c r="D9" s="113"/>
      <c r="E9" s="110"/>
      <c r="F9" s="109"/>
      <c r="G9" s="69" t="s">
        <v>48</v>
      </c>
      <c r="H9" s="72"/>
      <c r="I9" s="67" t="s">
        <v>120</v>
      </c>
      <c r="J9" s="72" t="s">
        <v>133</v>
      </c>
      <c r="K9" s="110"/>
      <c r="L9" s="73" t="s">
        <v>139</v>
      </c>
      <c r="M9" s="73" t="s">
        <v>154</v>
      </c>
      <c r="N9" s="73" t="s">
        <v>140</v>
      </c>
      <c r="O9" s="73"/>
      <c r="P9" s="11" t="s">
        <v>130</v>
      </c>
      <c r="Q9" s="73"/>
      <c r="R9" s="74"/>
      <c r="S9" s="75"/>
      <c r="T9" s="66"/>
    </row>
    <row r="10" spans="1:22" ht="30" customHeight="1" thickBot="1" x14ac:dyDescent="0.25">
      <c r="A10" s="101"/>
      <c r="B10" s="96"/>
      <c r="C10" s="98"/>
      <c r="D10" s="98"/>
      <c r="E10" s="96"/>
      <c r="F10" s="103"/>
      <c r="G10" s="76" t="s">
        <v>134</v>
      </c>
      <c r="H10" s="68"/>
      <c r="I10" s="68" t="s">
        <v>120</v>
      </c>
      <c r="J10" s="68" t="s">
        <v>135</v>
      </c>
      <c r="K10" s="96"/>
      <c r="L10" s="25" t="s">
        <v>141</v>
      </c>
      <c r="M10" s="25" t="s">
        <v>155</v>
      </c>
      <c r="N10" s="25" t="s">
        <v>142</v>
      </c>
      <c r="O10" s="25"/>
      <c r="P10" s="25" t="s">
        <v>130</v>
      </c>
      <c r="Q10" s="25"/>
      <c r="R10" s="31"/>
      <c r="S10" s="38"/>
      <c r="T10" s="66"/>
    </row>
    <row r="11" spans="1:22" ht="24" customHeight="1" thickBot="1" x14ac:dyDescent="0.25"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3"/>
      <c r="T11" s="66"/>
    </row>
    <row r="12" spans="1:22" ht="39" customHeight="1" x14ac:dyDescent="0.2">
      <c r="B12" s="111" t="s">
        <v>156</v>
      </c>
      <c r="C12" s="111"/>
      <c r="D12" s="111"/>
      <c r="E12" s="111"/>
      <c r="F12" s="111"/>
      <c r="G12" s="111"/>
      <c r="H12" s="111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3"/>
      <c r="T12" s="66"/>
    </row>
    <row r="13" spans="1:22" x14ac:dyDescent="0.2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1:22" x14ac:dyDescent="0.2">
      <c r="B14" s="66"/>
      <c r="C14" s="66"/>
      <c r="D14" s="66"/>
    </row>
    <row r="15" spans="1:22" x14ac:dyDescent="0.2">
      <c r="B15" s="66"/>
      <c r="C15" s="4"/>
      <c r="D15" s="66"/>
    </row>
    <row r="16" spans="1:22" x14ac:dyDescent="0.2">
      <c r="B16" s="88"/>
      <c r="C16" s="88"/>
      <c r="D16" s="88"/>
    </row>
    <row r="17" spans="2:4" x14ac:dyDescent="0.2">
      <c r="B17" s="5"/>
      <c r="D17" s="66"/>
    </row>
  </sheetData>
  <mergeCells count="13">
    <mergeCell ref="A5:A10"/>
    <mergeCell ref="B8:B10"/>
    <mergeCell ref="C8:C10"/>
    <mergeCell ref="D8:D10"/>
    <mergeCell ref="E8:E10"/>
    <mergeCell ref="B13:R13"/>
    <mergeCell ref="S13:T13"/>
    <mergeCell ref="B16:D16"/>
    <mergeCell ref="T7:V7"/>
    <mergeCell ref="P2:S2"/>
    <mergeCell ref="F8:F10"/>
    <mergeCell ref="K8:K10"/>
    <mergeCell ref="B12:H12"/>
  </mergeCells>
  <pageMargins left="0" right="0" top="0.55118110236220474" bottom="0.55118110236220474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2020.</vt:lpstr>
      <vt:lpstr>2021.</vt:lpstr>
      <vt:lpstr>2022.</vt:lpstr>
      <vt:lpstr>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Tajnica</cp:lastModifiedBy>
  <cp:lastPrinted>2023-02-01T11:48:31Z</cp:lastPrinted>
  <dcterms:created xsi:type="dcterms:W3CDTF">2021-01-26T14:48:47Z</dcterms:created>
  <dcterms:modified xsi:type="dcterms:W3CDTF">2023-02-01T11:48:50Z</dcterms:modified>
</cp:coreProperties>
</file>